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10" yWindow="540" windowWidth="14055" windowHeight="6600"/>
  </bookViews>
  <sheets>
    <sheet name="Документ" sheetId="2" r:id="rId1"/>
  </sheets>
  <definedNames>
    <definedName name="_xlnm.Print_Titles" localSheetId="0">Документ!$5:$5</definedName>
  </definedNames>
  <calcPr calcId="145621"/>
</workbook>
</file>

<file path=xl/calcChain.xml><?xml version="1.0" encoding="utf-8"?>
<calcChain xmlns="http://schemas.openxmlformats.org/spreadsheetml/2006/main">
  <c r="G50" i="2" l="1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0" i="2"/>
  <c r="G9" i="2"/>
  <c r="G8" i="2"/>
  <c r="G7" i="2"/>
  <c r="G6" i="2"/>
  <c r="E50" i="2" l="1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</calcChain>
</file>

<file path=xl/sharedStrings.xml><?xml version="1.0" encoding="utf-8"?>
<sst xmlns="http://schemas.openxmlformats.org/spreadsheetml/2006/main" count="105" uniqueCount="105">
  <si>
    <t xml:space="preserve"> </t>
  </si>
  <si>
    <t>Единица измерения: тыс.руб.</t>
  </si>
  <si>
    <t>Наименование показателя</t>
  </si>
  <si>
    <t>Разд.</t>
  </si>
  <si>
    <t>% исп.</t>
  </si>
  <si>
    <t>1</t>
  </si>
  <si>
    <t>2</t>
  </si>
  <si>
    <t>3</t>
  </si>
  <si>
    <t>4</t>
  </si>
  <si>
    <t>5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</si>
  <si>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</si>
  <si>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</si>
  <si>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</si>
  <si>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</si>
  <si>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</si>
  <si>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</si>
  <si>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</si>
  <si>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</si>
  <si>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</si>
  <si>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</si>
  <si>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</si>
  <si>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</si>
  <si>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</si>
  <si>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</si>
  <si>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</si>
  <si>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</si>
  <si>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</si>
  <si>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</si>
  <si>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Мобилизационная подготовка экономики</t>
  </si>
  <si>
    <t>0204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</si>
  <si>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</si>
  <si>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</si>
  <si>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</si>
  <si>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</si>
  <si>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</si>
  <si>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</si>
  <si>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НАЦИОНАЛЬНАЯ ЭКОНОМИКА</t>
  </si>
  <si>
    <t>0400</t>
  </si>
  <si>
    <t>Сельское хозяйство и рыболовство</t>
  </si>
  <si>
    <t>0405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</si>
  <si>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</si>
  <si>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</si>
  <si>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</si>
  <si>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</si>
  <si>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</si>
  <si>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</si>
  <si>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</si>
  <si>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</si>
  <si>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</si>
  <si>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</si>
  <si>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</si>
  <si>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</si>
  <si>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</si>
  <si>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</si>
  <si>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</si>
  <si>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</si>
  <si>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</si>
  <si>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</si>
  <si>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</si>
  <si>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</si>
  <si>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</si>
  <si>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</si>
  <si>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</si>
  <si>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</si>
  <si>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</si>
  <si>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</si>
  <si>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</si>
  <si>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</si>
  <si>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</si>
  <si>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</si>
  <si>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Кинематография</t>
  </si>
  <si>
    <t>0802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</si>
  <si>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</si>
  <si>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</si>
  <si>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</si>
  <si>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</si>
  <si>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</si>
  <si>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</si>
  <si>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</si>
  <si>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</si>
  <si>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</si>
  <si>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</si>
  <si>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</si>
  <si>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</si>
  <si>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</si>
  <si>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</si>
  <si>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</si>
  <si>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</si>
  <si>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Массовый спорт</t>
  </si>
  <si>
    <t>1102</t>
  </si>
  <si>
    <t>СРЕДСТВА МАССОВОЙ ИНФОРМАЦИИ</t>
  </si>
  <si>
    <t>1200</t>
  </si>
  <si>
    <t>Периодическая печать и издательства</t>
  </si>
  <si>
    <t>1202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</si>
  <si>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</si>
  <si>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</si>
  <si>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</si>
  <si>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</si>
  <si>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Итого:</t>
  </si>
  <si>
    <t>Начальник финансового управления                                                                               М.Т. Тетер</t>
  </si>
  <si>
    <t>Расходы бюджета муниципального образования "Город Адыгейск" за  1 полугодие   2023 г. по разделам и подразделам классификации расходов бюджетов РФ в сравнении с 2022г.</t>
  </si>
  <si>
    <t>Уточненный план 2023г</t>
  </si>
  <si>
    <t>Финансирование на 01.07.2023г</t>
  </si>
  <si>
    <t>Финансирование на 01.07.2022г</t>
  </si>
  <si>
    <t>Темп роста %(2023 к 2022г.)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</si>
</sst>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0.00"/>
  </numFmts>
  <fonts count="11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1"/>
      <color rgb="FF000000"/>
      <name val="Arial Cyr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1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0" fontId="3" fillId="2" borderId="8">
      <alignment horizontal="left" vertical="top" wrapText="1"/>
    </xf>
    <xf numFmtId="49" fontId="3" fillId="2" borderId="9">
      <alignment horizontal="center" vertical="top" shrinkToFit="1"/>
    </xf>
    <xf numFmtId="164" fontId="3" fillId="2" borderId="9">
      <alignment horizontal="right" vertical="top" shrinkToFit="1"/>
    </xf>
    <xf numFmtId="165" fontId="3" fillId="2" borderId="10">
      <alignment horizontal="right" vertical="top" shrinkToFit="1"/>
    </xf>
    <xf numFmtId="0" fontId="3" fillId="3" borderId="11">
      <alignment horizontal="left" vertical="top" wrapText="1"/>
    </xf>
    <xf numFmtId="49" fontId="3" fillId="3" borderId="12">
      <alignment horizontal="center" vertical="top" shrinkToFit="1"/>
    </xf>
    <xf numFmtId="164" fontId="3" fillId="3" borderId="12">
      <alignment horizontal="right" vertical="top" shrinkToFit="1"/>
    </xf>
    <xf numFmtId="165" fontId="3" fillId="3" borderId="13">
      <alignment horizontal="right" vertical="top" shrinkToFit="1"/>
    </xf>
    <xf numFmtId="0" fontId="4" fillId="4" borderId="14"/>
    <xf numFmtId="0" fontId="4" fillId="4" borderId="15"/>
    <xf numFmtId="164" fontId="4" fillId="4" borderId="15">
      <alignment horizontal="right" shrinkToFit="1"/>
    </xf>
    <xf numFmtId="165" fontId="4" fillId="4" borderId="16">
      <alignment horizontal="right" shrinkToFit="1"/>
    </xf>
    <xf numFmtId="0" fontId="2" fillId="0" borderId="17"/>
    <xf numFmtId="0" fontId="2" fillId="0" borderId="1">
      <alignment horizontal="left" vertical="top" wrapText="1"/>
    </xf>
    <xf numFmtId="0" fontId="6" fillId="0" borderId="0"/>
    <xf numFmtId="0" fontId="6" fillId="0" borderId="0"/>
    <xf numFmtId="0" fontId="6" fillId="0" borderId="0"/>
    <xf numFmtId="0" fontId="2" fillId="0" borderId="1"/>
    <xf numFmtId="0" fontId="2" fillId="0" borderId="1"/>
    <xf numFmtId="4" fontId="4" fillId="4" borderId="15">
      <alignment horizontal="right" shrinkToFit="1"/>
    </xf>
    <xf numFmtId="4" fontId="3" fillId="2" borderId="9">
      <alignment horizontal="right" vertical="top" shrinkToFit="1"/>
    </xf>
    <xf numFmtId="4" fontId="3" fillId="3" borderId="12">
      <alignment horizontal="right" vertical="top" shrinkToFit="1"/>
    </xf>
    <xf numFmtId="0" fontId="5" fillId="0" borderId="11">
      <alignment horizontal="left" vertical="top" wrapText="1"/>
    </xf>
    <xf numFmtId="49" fontId="2" fillId="0" borderId="12">
      <alignment horizontal="center" vertical="top" shrinkToFit="1"/>
    </xf>
    <xf numFmtId="4" fontId="2" fillId="0" borderId="12">
      <alignment horizontal="right" vertical="top" shrinkToFit="1"/>
    </xf>
    <xf numFmtId="165" fontId="2" fillId="0" borderId="13">
      <alignment horizontal="right" vertical="top" shrinkToFit="1"/>
    </xf>
    <xf numFmtId="164" fontId="2" fillId="0" borderId="12">
      <alignment horizontal="right" vertical="top" shrinkToFit="1"/>
    </xf>
    <xf numFmtId="9" fontId="6" fillId="0" borderId="0" applyFont="0" applyFill="0" applyBorder="0" applyAlignment="0" applyProtection="0"/>
    <xf numFmtId="0" fontId="5" fillId="0" borderId="18">
      <alignment horizontal="center" vertical="center" wrapText="1"/>
    </xf>
    <xf numFmtId="4" fontId="7" fillId="6" borderId="18">
      <alignment horizontal="right" vertical="top" shrinkToFit="1"/>
    </xf>
    <xf numFmtId="4" fontId="7" fillId="5" borderId="18">
      <alignment horizontal="right" vertical="top" shrinkToFit="1"/>
    </xf>
    <xf numFmtId="0" fontId="8" fillId="0" borderId="1">
      <alignment horizontal="center" wrapText="1"/>
    </xf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1" fillId="0" borderId="1" xfId="1">
      <alignment horizontal="center" vertical="top" wrapText="1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0" fontId="2" fillId="0" borderId="1" xfId="22" applyNumberFormat="1" applyProtection="1">
      <alignment horizontal="left" vertical="top" wrapText="1"/>
    </xf>
    <xf numFmtId="0" fontId="2" fillId="0" borderId="1" xfId="22">
      <alignment horizontal="left" vertical="top" wrapText="1"/>
    </xf>
    <xf numFmtId="0" fontId="9" fillId="0" borderId="1" xfId="40" applyFont="1" applyAlignment="1">
      <alignment wrapText="1"/>
    </xf>
    <xf numFmtId="0" fontId="9" fillId="0" borderId="1" xfId="40" applyNumberFormat="1" applyFont="1" applyAlignment="1" applyProtection="1">
      <alignment horizontal="center" wrapText="1"/>
    </xf>
    <xf numFmtId="0" fontId="2" fillId="0" borderId="1" xfId="21" applyNumberFormat="1" applyBorder="1" applyProtection="1"/>
    <xf numFmtId="0" fontId="0" fillId="0" borderId="1" xfId="0" applyBorder="1" applyProtection="1">
      <protection locked="0"/>
    </xf>
    <xf numFmtId="9" fontId="3" fillId="7" borderId="19" xfId="36" applyFont="1" applyFill="1" applyBorder="1" applyAlignment="1" applyProtection="1">
      <alignment horizontal="right" vertical="top" shrinkToFit="1"/>
    </xf>
    <xf numFmtId="49" fontId="2" fillId="0" borderId="19" xfId="3" applyNumberFormat="1" applyFont="1" applyBorder="1" applyProtection="1">
      <alignment horizontal="center" vertical="center" wrapText="1"/>
    </xf>
    <xf numFmtId="49" fontId="2" fillId="0" borderId="19" xfId="4" applyNumberFormat="1" applyFont="1" applyBorder="1" applyProtection="1">
      <alignment horizontal="center" vertical="center" wrapText="1"/>
    </xf>
    <xf numFmtId="49" fontId="2" fillId="0" borderId="19" xfId="5" applyNumberFormat="1" applyFont="1" applyBorder="1" applyProtection="1">
      <alignment horizontal="center" vertical="center" wrapText="1"/>
    </xf>
    <xf numFmtId="0" fontId="0" fillId="0" borderId="19" xfId="0" applyFont="1" applyBorder="1" applyAlignment="1" applyProtection="1">
      <alignment wrapText="1"/>
      <protection locked="0"/>
    </xf>
    <xf numFmtId="49" fontId="2" fillId="7" borderId="19" xfId="6" applyNumberFormat="1" applyFont="1" applyFill="1" applyBorder="1" applyProtection="1">
      <alignment horizontal="center" vertical="center" wrapText="1"/>
    </xf>
    <xf numFmtId="49" fontId="2" fillId="7" borderId="19" xfId="7" applyNumberFormat="1" applyFont="1" applyFill="1" applyBorder="1" applyProtection="1">
      <alignment horizontal="center" vertical="center" wrapText="1"/>
    </xf>
    <xf numFmtId="49" fontId="2" fillId="7" borderId="19" xfId="8" applyNumberFormat="1" applyFont="1" applyFill="1" applyBorder="1" applyProtection="1">
      <alignment horizontal="center" vertical="center" wrapText="1"/>
    </xf>
    <xf numFmtId="0" fontId="0" fillId="7" borderId="19" xfId="0" applyFont="1" applyFill="1" applyBorder="1" applyAlignment="1" applyProtection="1">
      <alignment horizontal="center"/>
      <protection locked="0"/>
    </xf>
    <xf numFmtId="0" fontId="2" fillId="7" borderId="19" xfId="9" applyNumberFormat="1" applyFont="1" applyFill="1" applyBorder="1" applyProtection="1">
      <alignment horizontal="left" vertical="top" wrapText="1"/>
    </xf>
    <xf numFmtId="49" fontId="2" fillId="7" borderId="19" xfId="10" applyNumberFormat="1" applyFont="1" applyFill="1" applyBorder="1" applyProtection="1">
      <alignment horizontal="center" vertical="top" shrinkToFit="1"/>
    </xf>
    <xf numFmtId="164" fontId="2" fillId="7" borderId="19" xfId="11" applyNumberFormat="1" applyFont="1" applyFill="1" applyBorder="1" applyProtection="1">
      <alignment horizontal="right" vertical="top" shrinkToFit="1"/>
    </xf>
    <xf numFmtId="9" fontId="2" fillId="7" borderId="19" xfId="36" applyFont="1" applyFill="1" applyBorder="1" applyAlignment="1" applyProtection="1">
      <alignment horizontal="right" vertical="top" shrinkToFit="1"/>
    </xf>
    <xf numFmtId="0" fontId="0" fillId="7" borderId="19" xfId="0" applyFont="1" applyFill="1" applyBorder="1" applyProtection="1">
      <protection locked="0"/>
    </xf>
    <xf numFmtId="1" fontId="0" fillId="7" borderId="19" xfId="0" applyNumberFormat="1" applyFont="1" applyFill="1" applyBorder="1" applyProtection="1">
      <protection locked="0"/>
    </xf>
    <xf numFmtId="0" fontId="2" fillId="7" borderId="19" xfId="13" applyNumberFormat="1" applyFont="1" applyFill="1" applyBorder="1" applyProtection="1">
      <alignment horizontal="left" vertical="top" wrapText="1"/>
    </xf>
    <xf numFmtId="49" fontId="2" fillId="7" borderId="19" xfId="14" applyNumberFormat="1" applyFont="1" applyFill="1" applyBorder="1" applyProtection="1">
      <alignment horizontal="center" vertical="top" shrinkToFit="1"/>
    </xf>
    <xf numFmtId="164" fontId="2" fillId="7" borderId="19" xfId="15" applyNumberFormat="1" applyFont="1" applyFill="1" applyBorder="1" applyProtection="1">
      <alignment horizontal="right" vertical="top" shrinkToFit="1"/>
    </xf>
    <xf numFmtId="0" fontId="4" fillId="7" borderId="19" xfId="17" applyNumberFormat="1" applyFont="1" applyFill="1" applyBorder="1" applyProtection="1"/>
    <xf numFmtId="0" fontId="4" fillId="7" borderId="19" xfId="18" applyNumberFormat="1" applyFont="1" applyFill="1" applyBorder="1" applyProtection="1"/>
    <xf numFmtId="164" fontId="4" fillId="7" borderId="19" xfId="19" applyNumberFormat="1" applyFont="1" applyFill="1" applyBorder="1" applyProtection="1">
      <alignment horizontal="right" shrinkToFit="1"/>
    </xf>
    <xf numFmtId="0" fontId="10" fillId="7" borderId="19" xfId="0" applyFont="1" applyFill="1" applyBorder="1" applyProtection="1">
      <protection locked="0"/>
    </xf>
    <xf numFmtId="1" fontId="10" fillId="7" borderId="19" xfId="0" applyNumberFormat="1" applyFont="1" applyFill="1" applyBorder="1" applyProtection="1">
      <protection locked="0"/>
    </xf>
  </cellXfs>
  <cellStyles count="41">
    <cellStyle name="br" xfId="25"/>
    <cellStyle name="col" xfId="24"/>
    <cellStyle name="ex58" xfId="28"/>
    <cellStyle name="ex59" xfId="20"/>
    <cellStyle name="ex60" xfId="9"/>
    <cellStyle name="ex61" xfId="10"/>
    <cellStyle name="ex62" xfId="29"/>
    <cellStyle name="ex63" xfId="12"/>
    <cellStyle name="ex64" xfId="13"/>
    <cellStyle name="ex65" xfId="14"/>
    <cellStyle name="ex66" xfId="30"/>
    <cellStyle name="ex67" xfId="16"/>
    <cellStyle name="ex68" xfId="31"/>
    <cellStyle name="ex69" xfId="32"/>
    <cellStyle name="ex70" xfId="33"/>
    <cellStyle name="ex71" xfId="34"/>
    <cellStyle name="st57" xfId="2"/>
    <cellStyle name="st72" xfId="19"/>
    <cellStyle name="st73" xfId="11"/>
    <cellStyle name="st74" xfId="15"/>
    <cellStyle name="st75" xfId="35"/>
    <cellStyle name="style0" xfId="26"/>
    <cellStyle name="td" xfId="27"/>
    <cellStyle name="tr" xfId="23"/>
    <cellStyle name="xl_bot_header" xfId="7"/>
    <cellStyle name="xl_bot_left_header" xfId="6"/>
    <cellStyle name="xl_bot_right_header" xfId="8"/>
    <cellStyle name="xl_footer" xfId="22"/>
    <cellStyle name="xl_header" xfId="1"/>
    <cellStyle name="xl_top_header" xfId="4"/>
    <cellStyle name="xl_top_left_header" xfId="3"/>
    <cellStyle name="xl_top_right_header" xfId="5"/>
    <cellStyle name="xl_total_bot" xfId="21"/>
    <cellStyle name="xl_total_center" xfId="18"/>
    <cellStyle name="xl_total_left" xfId="17"/>
    <cellStyle name="xl28" xfId="39"/>
    <cellStyle name="xl33" xfId="40"/>
    <cellStyle name="xl38" xfId="38"/>
    <cellStyle name="xl53" xfId="37"/>
    <cellStyle name="Обычный" xfId="0" builtinId="0"/>
    <cellStyle name="Процентный" xfId="36" builtinId="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2"/>
  <sheetViews>
    <sheetView showGridLines="0" tabSelected="1" workbookViewId="0">
      <pane ySplit="5" topLeftCell="A39" activePane="bottomLeft" state="frozen"/>
      <selection pane="bottomLeft" activeCell="A52" sqref="A52:E52"/>
    </sheetView>
  </sheetViews>
  <sheetFormatPr defaultRowHeight="15" x14ac:dyDescent="0.25"/>
  <cols>
    <col min="1" max="1" width="83.42578125" style="1" customWidth="1"/>
    <col min="2" max="2" width="7.5703125" style="1" customWidth="1"/>
    <col min="3" max="3" width="12.5703125" style="1" customWidth="1"/>
    <col min="4" max="4" width="14.140625" style="1" customWidth="1"/>
    <col min="5" max="5" width="10.7109375" style="1" customWidth="1"/>
    <col min="6" max="6" width="11.7109375" style="1" customWidth="1"/>
    <col min="7" max="16384" width="9.140625" style="1"/>
  </cols>
  <sheetData>
    <row r="1" spans="1:37" ht="15.95" customHeight="1" x14ac:dyDescent="0.25">
      <c r="A1" s="2" t="s">
        <v>0</v>
      </c>
      <c r="B1" s="3"/>
      <c r="C1" s="3"/>
      <c r="D1" s="3"/>
      <c r="E1" s="3"/>
    </row>
    <row r="2" spans="1:37" ht="31.7" customHeight="1" x14ac:dyDescent="0.25">
      <c r="A2" s="9" t="s">
        <v>100</v>
      </c>
      <c r="B2" s="9"/>
      <c r="C2" s="9"/>
      <c r="D2" s="9"/>
      <c r="E2" s="9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</row>
    <row r="3" spans="1:37" ht="15.2" customHeight="1" x14ac:dyDescent="0.25">
      <c r="A3" s="4" t="s">
        <v>1</v>
      </c>
      <c r="B3" s="5"/>
      <c r="C3" s="5"/>
      <c r="D3" s="5"/>
      <c r="E3" s="5"/>
    </row>
    <row r="4" spans="1:37" ht="57" customHeight="1" x14ac:dyDescent="0.25">
      <c r="A4" s="13" t="s">
        <v>2</v>
      </c>
      <c r="B4" s="14" t="s">
        <v>3</v>
      </c>
      <c r="C4" s="14" t="s">
        <v>101</v>
      </c>
      <c r="D4" s="14" t="s">
        <v>102</v>
      </c>
      <c r="E4" s="15" t="s">
        <v>4</v>
      </c>
      <c r="F4" s="14" t="s">
        <v>103</v>
      </c>
      <c r="G4" s="16" t="s">
        <v>104</v>
      </c>
    </row>
    <row r="5" spans="1:37" x14ac:dyDescent="0.25">
      <c r="A5" s="17" t="s">
        <v>5</v>
      </c>
      <c r="B5" s="18" t="s">
        <v>6</v>
      </c>
      <c r="C5" s="18" t="s">
        <v>7</v>
      </c>
      <c r="D5" s="18" t="s">
        <v>8</v>
      </c>
      <c r="E5" s="19" t="s">
        <v>9</v>
      </c>
      <c r="F5" s="20">
        <v>6</v>
      </c>
      <c r="G5" s="20">
        <v>7</v>
      </c>
    </row>
    <row r="6" spans="1:37" x14ac:dyDescent="0.25">
      <c r="A6" s="21" t="s">
        <v>10</v>
      </c>
      <c r="B6" s="22" t="s">
        <v>11</v>
      </c>
      <c r="C6" s="23">
        <v>88220.720019999993</v>
      </c>
      <c r="D6" s="23">
        <v>39419.545879999998</v>
      </c>
      <c r="E6" s="24">
        <f>+D6/C6</f>
        <v>0.4468286573841545</v>
      </c>
      <c r="F6" s="25">
        <v>32748</v>
      </c>
      <c r="G6" s="26">
        <f>+D6/F6*100</f>
        <v>120.37237657261512</v>
      </c>
    </row>
    <row r="7" spans="1:37" ht="25.5" x14ac:dyDescent="0.25">
      <c r="A7" s="27" t="s">
        <v>12</v>
      </c>
      <c r="B7" s="28" t="s">
        <v>13</v>
      </c>
      <c r="C7" s="29">
        <v>1650</v>
      </c>
      <c r="D7" s="29">
        <v>1118.0110500000001</v>
      </c>
      <c r="E7" s="24">
        <f t="shared" ref="E7:E50" si="0">+D7/C7</f>
        <v>0.67758245454545463</v>
      </c>
      <c r="F7" s="25">
        <v>863.6</v>
      </c>
      <c r="G7" s="26">
        <f t="shared" ref="G7:G50" si="1">+D7/F7*100</f>
        <v>129.45936197313571</v>
      </c>
    </row>
    <row r="8" spans="1:37" ht="25.5" x14ac:dyDescent="0.25">
      <c r="A8" s="27" t="s">
        <v>14</v>
      </c>
      <c r="B8" s="28" t="s">
        <v>15</v>
      </c>
      <c r="C8" s="29">
        <v>4801.8</v>
      </c>
      <c r="D8" s="29">
        <v>2201.2051099999999</v>
      </c>
      <c r="E8" s="24">
        <f t="shared" si="0"/>
        <v>0.45841249323170474</v>
      </c>
      <c r="F8" s="25">
        <v>1942.5</v>
      </c>
      <c r="G8" s="26">
        <f t="shared" si="1"/>
        <v>113.31815238095237</v>
      </c>
    </row>
    <row r="9" spans="1:37" ht="38.25" x14ac:dyDescent="0.25">
      <c r="A9" s="27" t="s">
        <v>16</v>
      </c>
      <c r="B9" s="28" t="s">
        <v>17</v>
      </c>
      <c r="C9" s="29">
        <v>38080</v>
      </c>
      <c r="D9" s="29">
        <v>19129.19454</v>
      </c>
      <c r="E9" s="24">
        <f t="shared" si="0"/>
        <v>0.50234229359243698</v>
      </c>
      <c r="F9" s="25">
        <v>18114.2</v>
      </c>
      <c r="G9" s="26">
        <f t="shared" si="1"/>
        <v>105.60330867496219</v>
      </c>
    </row>
    <row r="10" spans="1:37" ht="25.5" x14ac:dyDescent="0.25">
      <c r="A10" s="27" t="s">
        <v>18</v>
      </c>
      <c r="B10" s="28" t="s">
        <v>19</v>
      </c>
      <c r="C10" s="29">
        <v>9012</v>
      </c>
      <c r="D10" s="29">
        <v>3902.9306999999999</v>
      </c>
      <c r="E10" s="24">
        <f t="shared" si="0"/>
        <v>0.43308152463382155</v>
      </c>
      <c r="F10" s="25">
        <v>3589.3</v>
      </c>
      <c r="G10" s="26">
        <f t="shared" si="1"/>
        <v>108.73793497339312</v>
      </c>
    </row>
    <row r="11" spans="1:37" x14ac:dyDescent="0.25">
      <c r="A11" s="27" t="s">
        <v>20</v>
      </c>
      <c r="B11" s="28" t="s">
        <v>21</v>
      </c>
      <c r="C11" s="29">
        <v>850</v>
      </c>
      <c r="D11" s="29">
        <v>0</v>
      </c>
      <c r="E11" s="24">
        <f t="shared" si="0"/>
        <v>0</v>
      </c>
      <c r="F11" s="25">
        <v>0</v>
      </c>
      <c r="G11" s="26"/>
    </row>
    <row r="12" spans="1:37" x14ac:dyDescent="0.25">
      <c r="A12" s="27" t="s">
        <v>22</v>
      </c>
      <c r="B12" s="28" t="s">
        <v>23</v>
      </c>
      <c r="C12" s="29">
        <v>33826.920019999998</v>
      </c>
      <c r="D12" s="29">
        <v>13068.20448</v>
      </c>
      <c r="E12" s="24">
        <f t="shared" si="0"/>
        <v>0.38632557951694951</v>
      </c>
      <c r="F12" s="25">
        <v>8238.4</v>
      </c>
      <c r="G12" s="26">
        <f t="shared" si="1"/>
        <v>158.62551563410372</v>
      </c>
    </row>
    <row r="13" spans="1:37" x14ac:dyDescent="0.25">
      <c r="A13" s="21" t="s">
        <v>24</v>
      </c>
      <c r="B13" s="22" t="s">
        <v>25</v>
      </c>
      <c r="C13" s="23">
        <v>898</v>
      </c>
      <c r="D13" s="23">
        <v>444</v>
      </c>
      <c r="E13" s="24">
        <f t="shared" si="0"/>
        <v>0.49443207126948774</v>
      </c>
      <c r="F13" s="25">
        <v>422</v>
      </c>
      <c r="G13" s="26">
        <f t="shared" si="1"/>
        <v>105.21327014218009</v>
      </c>
    </row>
    <row r="14" spans="1:37" x14ac:dyDescent="0.25">
      <c r="A14" s="27" t="s">
        <v>26</v>
      </c>
      <c r="B14" s="28" t="s">
        <v>27</v>
      </c>
      <c r="C14" s="29">
        <v>888</v>
      </c>
      <c r="D14" s="29">
        <v>444</v>
      </c>
      <c r="E14" s="24">
        <f t="shared" si="0"/>
        <v>0.5</v>
      </c>
      <c r="F14" s="25">
        <v>369.5</v>
      </c>
      <c r="G14" s="26">
        <f t="shared" si="1"/>
        <v>120.16238159675237</v>
      </c>
    </row>
    <row r="15" spans="1:37" x14ac:dyDescent="0.25">
      <c r="A15" s="27" t="s">
        <v>28</v>
      </c>
      <c r="B15" s="28" t="s">
        <v>29</v>
      </c>
      <c r="C15" s="29">
        <v>10</v>
      </c>
      <c r="D15" s="29">
        <v>0</v>
      </c>
      <c r="E15" s="24">
        <f t="shared" si="0"/>
        <v>0</v>
      </c>
      <c r="F15" s="25">
        <v>52.5</v>
      </c>
      <c r="G15" s="26">
        <f t="shared" si="1"/>
        <v>0</v>
      </c>
    </row>
    <row r="16" spans="1:37" x14ac:dyDescent="0.25">
      <c r="A16" s="21" t="s">
        <v>30</v>
      </c>
      <c r="B16" s="22" t="s">
        <v>31</v>
      </c>
      <c r="C16" s="23">
        <v>3935.2</v>
      </c>
      <c r="D16" s="23">
        <v>1681.7284</v>
      </c>
      <c r="E16" s="24">
        <f t="shared" si="0"/>
        <v>0.42735525513315714</v>
      </c>
      <c r="F16" s="25">
        <v>1554.6</v>
      </c>
      <c r="G16" s="26">
        <f t="shared" si="1"/>
        <v>108.17756336034994</v>
      </c>
    </row>
    <row r="17" spans="1:7" x14ac:dyDescent="0.25">
      <c r="A17" s="27" t="s">
        <v>32</v>
      </c>
      <c r="B17" s="28" t="s">
        <v>33</v>
      </c>
      <c r="C17" s="29">
        <v>50</v>
      </c>
      <c r="D17" s="29">
        <v>0</v>
      </c>
      <c r="E17" s="24">
        <f t="shared" si="0"/>
        <v>0</v>
      </c>
      <c r="F17" s="25">
        <v>12</v>
      </c>
      <c r="G17" s="26">
        <f t="shared" si="1"/>
        <v>0</v>
      </c>
    </row>
    <row r="18" spans="1:7" ht="25.5" x14ac:dyDescent="0.25">
      <c r="A18" s="27" t="s">
        <v>34</v>
      </c>
      <c r="B18" s="28" t="s">
        <v>35</v>
      </c>
      <c r="C18" s="29">
        <v>3885.2</v>
      </c>
      <c r="D18" s="29">
        <v>1681.7284</v>
      </c>
      <c r="E18" s="24">
        <f t="shared" si="0"/>
        <v>0.43285503963759908</v>
      </c>
      <c r="F18" s="25">
        <v>1542.6</v>
      </c>
      <c r="G18" s="26">
        <f t="shared" si="1"/>
        <v>109.01908466225854</v>
      </c>
    </row>
    <row r="19" spans="1:7" x14ac:dyDescent="0.25">
      <c r="A19" s="21" t="s">
        <v>36</v>
      </c>
      <c r="B19" s="22" t="s">
        <v>37</v>
      </c>
      <c r="C19" s="23">
        <v>8896.0517899999995</v>
      </c>
      <c r="D19" s="23">
        <v>2356.44796</v>
      </c>
      <c r="E19" s="24">
        <f t="shared" si="0"/>
        <v>0.26488694261524753</v>
      </c>
      <c r="F19" s="25">
        <v>1462.4</v>
      </c>
      <c r="G19" s="26">
        <f t="shared" si="1"/>
        <v>161.13566466083148</v>
      </c>
    </row>
    <row r="20" spans="1:7" x14ac:dyDescent="0.25">
      <c r="A20" s="27" t="s">
        <v>38</v>
      </c>
      <c r="B20" s="28" t="s">
        <v>39</v>
      </c>
      <c r="C20" s="29">
        <v>778</v>
      </c>
      <c r="D20" s="29">
        <v>286.8</v>
      </c>
      <c r="E20" s="24">
        <f t="shared" si="0"/>
        <v>0.36863753213367612</v>
      </c>
      <c r="F20" s="25">
        <v>100.8</v>
      </c>
      <c r="G20" s="26">
        <f t="shared" si="1"/>
        <v>284.52380952380952</v>
      </c>
    </row>
    <row r="21" spans="1:7" x14ac:dyDescent="0.25">
      <c r="A21" s="27" t="s">
        <v>40</v>
      </c>
      <c r="B21" s="28" t="s">
        <v>41</v>
      </c>
      <c r="C21" s="29">
        <v>6959.0277900000001</v>
      </c>
      <c r="D21" s="29">
        <v>2007.24415</v>
      </c>
      <c r="E21" s="24">
        <f t="shared" si="0"/>
        <v>0.28843743847155984</v>
      </c>
      <c r="F21" s="25">
        <v>1065.3</v>
      </c>
      <c r="G21" s="26">
        <f t="shared" si="1"/>
        <v>188.42055289589788</v>
      </c>
    </row>
    <row r="22" spans="1:7" x14ac:dyDescent="0.25">
      <c r="A22" s="27" t="s">
        <v>42</v>
      </c>
      <c r="B22" s="28" t="s">
        <v>43</v>
      </c>
      <c r="C22" s="29">
        <v>1159.0239999999999</v>
      </c>
      <c r="D22" s="29">
        <v>62.40381</v>
      </c>
      <c r="E22" s="24">
        <f t="shared" si="0"/>
        <v>5.3841689214373475E-2</v>
      </c>
      <c r="F22" s="25">
        <v>296.3</v>
      </c>
      <c r="G22" s="26">
        <f t="shared" si="1"/>
        <v>21.061022612217347</v>
      </c>
    </row>
    <row r="23" spans="1:7" x14ac:dyDescent="0.25">
      <c r="A23" s="21" t="s">
        <v>44</v>
      </c>
      <c r="B23" s="22" t="s">
        <v>45</v>
      </c>
      <c r="C23" s="23">
        <v>219922.76477000001</v>
      </c>
      <c r="D23" s="23">
        <v>28865.32619</v>
      </c>
      <c r="E23" s="24">
        <f t="shared" si="0"/>
        <v>0.13125210671204496</v>
      </c>
      <c r="F23" s="25">
        <v>12850</v>
      </c>
      <c r="G23" s="26">
        <f t="shared" si="1"/>
        <v>224.6328886381323</v>
      </c>
    </row>
    <row r="24" spans="1:7" x14ac:dyDescent="0.25">
      <c r="A24" s="27" t="s">
        <v>46</v>
      </c>
      <c r="B24" s="28" t="s">
        <v>47</v>
      </c>
      <c r="C24" s="29">
        <v>502.2</v>
      </c>
      <c r="D24" s="29">
        <v>168.08799999999999</v>
      </c>
      <c r="E24" s="24">
        <f t="shared" si="0"/>
        <v>0.33470330545599364</v>
      </c>
      <c r="F24" s="25">
        <v>198.9</v>
      </c>
      <c r="G24" s="26">
        <f t="shared" si="1"/>
        <v>84.508798391151331</v>
      </c>
    </row>
    <row r="25" spans="1:7" x14ac:dyDescent="0.25">
      <c r="A25" s="27" t="s">
        <v>48</v>
      </c>
      <c r="B25" s="28" t="s">
        <v>49</v>
      </c>
      <c r="C25" s="29">
        <v>185965.69516</v>
      </c>
      <c r="D25" s="29">
        <v>8678.6449100000009</v>
      </c>
      <c r="E25" s="24">
        <f t="shared" si="0"/>
        <v>4.6667988429441906E-2</v>
      </c>
      <c r="F25" s="25">
        <v>594.6</v>
      </c>
      <c r="G25" s="26">
        <f t="shared" si="1"/>
        <v>1459.5770114362597</v>
      </c>
    </row>
    <row r="26" spans="1:7" x14ac:dyDescent="0.25">
      <c r="A26" s="27" t="s">
        <v>50</v>
      </c>
      <c r="B26" s="28" t="s">
        <v>51</v>
      </c>
      <c r="C26" s="29">
        <v>16753.369610000002</v>
      </c>
      <c r="D26" s="29">
        <v>9620.5096400000002</v>
      </c>
      <c r="E26" s="24">
        <f t="shared" si="0"/>
        <v>0.57424326353174748</v>
      </c>
      <c r="F26" s="25">
        <v>6139.8</v>
      </c>
      <c r="G26" s="26">
        <f t="shared" si="1"/>
        <v>156.69092869474574</v>
      </c>
    </row>
    <row r="27" spans="1:7" x14ac:dyDescent="0.25">
      <c r="A27" s="27" t="s">
        <v>52</v>
      </c>
      <c r="B27" s="28" t="s">
        <v>53</v>
      </c>
      <c r="C27" s="29">
        <v>16701.5</v>
      </c>
      <c r="D27" s="29">
        <v>10398.083640000001</v>
      </c>
      <c r="E27" s="24">
        <f t="shared" si="0"/>
        <v>0.62258381821992037</v>
      </c>
      <c r="F27" s="25">
        <v>5916.8</v>
      </c>
      <c r="G27" s="26">
        <f t="shared" si="1"/>
        <v>175.738298404543</v>
      </c>
    </row>
    <row r="28" spans="1:7" x14ac:dyDescent="0.25">
      <c r="A28" s="21" t="s">
        <v>54</v>
      </c>
      <c r="B28" s="22" t="s">
        <v>55</v>
      </c>
      <c r="C28" s="23">
        <v>332853.94112999999</v>
      </c>
      <c r="D28" s="23">
        <v>168653.43914</v>
      </c>
      <c r="E28" s="24">
        <f t="shared" si="0"/>
        <v>0.50668902572534191</v>
      </c>
      <c r="F28" s="25">
        <v>152782.39999999999</v>
      </c>
      <c r="G28" s="26">
        <f t="shared" si="1"/>
        <v>110.38800224371394</v>
      </c>
    </row>
    <row r="29" spans="1:7" x14ac:dyDescent="0.25">
      <c r="A29" s="27" t="s">
        <v>56</v>
      </c>
      <c r="B29" s="28" t="s">
        <v>57</v>
      </c>
      <c r="C29" s="29">
        <v>116420.77449</v>
      </c>
      <c r="D29" s="29">
        <v>55704.781949999997</v>
      </c>
      <c r="E29" s="24">
        <f t="shared" si="0"/>
        <v>0.47847802244937632</v>
      </c>
      <c r="F29" s="25">
        <v>49204.1</v>
      </c>
      <c r="G29" s="26">
        <f t="shared" si="1"/>
        <v>113.21166721878868</v>
      </c>
    </row>
    <row r="30" spans="1:7" x14ac:dyDescent="0.25">
      <c r="A30" s="27" t="s">
        <v>58</v>
      </c>
      <c r="B30" s="28" t="s">
        <v>59</v>
      </c>
      <c r="C30" s="29">
        <v>158554.24784</v>
      </c>
      <c r="D30" s="29">
        <v>82371.381970000002</v>
      </c>
      <c r="E30" s="24">
        <f t="shared" si="0"/>
        <v>0.51951545349401473</v>
      </c>
      <c r="F30" s="25">
        <v>74322.399999999994</v>
      </c>
      <c r="G30" s="26">
        <f t="shared" si="1"/>
        <v>110.82981977169737</v>
      </c>
    </row>
    <row r="31" spans="1:7" x14ac:dyDescent="0.25">
      <c r="A31" s="27" t="s">
        <v>60</v>
      </c>
      <c r="B31" s="28" t="s">
        <v>61</v>
      </c>
      <c r="C31" s="29">
        <v>38177.004000000001</v>
      </c>
      <c r="D31" s="29">
        <v>21240.79349</v>
      </c>
      <c r="E31" s="24">
        <f t="shared" si="0"/>
        <v>0.5563766473136551</v>
      </c>
      <c r="F31" s="25">
        <v>20000.900000000001</v>
      </c>
      <c r="G31" s="26">
        <f t="shared" si="1"/>
        <v>106.1991884865181</v>
      </c>
    </row>
    <row r="32" spans="1:7" x14ac:dyDescent="0.25">
      <c r="A32" s="27" t="s">
        <v>62</v>
      </c>
      <c r="B32" s="28" t="s">
        <v>63</v>
      </c>
      <c r="C32" s="29">
        <v>1317.7148</v>
      </c>
      <c r="D32" s="29">
        <v>0</v>
      </c>
      <c r="E32" s="24">
        <f t="shared" si="0"/>
        <v>0</v>
      </c>
      <c r="F32" s="25">
        <v>942.8</v>
      </c>
      <c r="G32" s="26">
        <f t="shared" si="1"/>
        <v>0</v>
      </c>
    </row>
    <row r="33" spans="1:7" x14ac:dyDescent="0.25">
      <c r="A33" s="27" t="s">
        <v>64</v>
      </c>
      <c r="B33" s="28" t="s">
        <v>65</v>
      </c>
      <c r="C33" s="29">
        <v>18384.2</v>
      </c>
      <c r="D33" s="29">
        <v>9336.4817299999995</v>
      </c>
      <c r="E33" s="24">
        <f t="shared" si="0"/>
        <v>0.50785357698458455</v>
      </c>
      <c r="F33" s="25">
        <v>8312.2000000000007</v>
      </c>
      <c r="G33" s="26">
        <f t="shared" si="1"/>
        <v>112.3226309520945</v>
      </c>
    </row>
    <row r="34" spans="1:7" x14ac:dyDescent="0.25">
      <c r="A34" s="21" t="s">
        <v>66</v>
      </c>
      <c r="B34" s="22" t="s">
        <v>67</v>
      </c>
      <c r="C34" s="23">
        <v>129652.78956</v>
      </c>
      <c r="D34" s="23">
        <v>62342.9948</v>
      </c>
      <c r="E34" s="24">
        <f t="shared" si="0"/>
        <v>0.48084576515146443</v>
      </c>
      <c r="F34" s="25">
        <v>88874.8</v>
      </c>
      <c r="G34" s="26">
        <f t="shared" si="1"/>
        <v>70.14698744751044</v>
      </c>
    </row>
    <row r="35" spans="1:7" x14ac:dyDescent="0.25">
      <c r="A35" s="27" t="s">
        <v>68</v>
      </c>
      <c r="B35" s="28" t="s">
        <v>69</v>
      </c>
      <c r="C35" s="29">
        <v>113869.08955999999</v>
      </c>
      <c r="D35" s="29">
        <v>54504.857770000002</v>
      </c>
      <c r="E35" s="24">
        <f t="shared" si="0"/>
        <v>0.47866245335421126</v>
      </c>
      <c r="F35" s="25">
        <v>80858.600000000006</v>
      </c>
      <c r="G35" s="26">
        <f t="shared" si="1"/>
        <v>67.407619931584279</v>
      </c>
    </row>
    <row r="36" spans="1:7" x14ac:dyDescent="0.25">
      <c r="A36" s="27" t="s">
        <v>70</v>
      </c>
      <c r="B36" s="28" t="s">
        <v>71</v>
      </c>
      <c r="C36" s="29">
        <v>3520.4</v>
      </c>
      <c r="D36" s="29">
        <v>1509.92209</v>
      </c>
      <c r="E36" s="24">
        <f t="shared" si="0"/>
        <v>0.42890639984092715</v>
      </c>
      <c r="F36" s="25">
        <v>1462.2</v>
      </c>
      <c r="G36" s="26">
        <f t="shared" si="1"/>
        <v>103.26371836958008</v>
      </c>
    </row>
    <row r="37" spans="1:7" x14ac:dyDescent="0.25">
      <c r="A37" s="27" t="s">
        <v>72</v>
      </c>
      <c r="B37" s="28" t="s">
        <v>73</v>
      </c>
      <c r="C37" s="29">
        <v>12263.3</v>
      </c>
      <c r="D37" s="29">
        <v>6328.2149399999998</v>
      </c>
      <c r="E37" s="24">
        <f t="shared" si="0"/>
        <v>0.51602871494622171</v>
      </c>
      <c r="F37" s="25">
        <v>6554</v>
      </c>
      <c r="G37" s="26">
        <f t="shared" si="1"/>
        <v>96.555003661885877</v>
      </c>
    </row>
    <row r="38" spans="1:7" x14ac:dyDescent="0.25">
      <c r="A38" s="21" t="s">
        <v>74</v>
      </c>
      <c r="B38" s="22" t="s">
        <v>75</v>
      </c>
      <c r="C38" s="23">
        <v>44665.720580000001</v>
      </c>
      <c r="D38" s="23">
        <v>27442.84864</v>
      </c>
      <c r="E38" s="24">
        <f t="shared" si="0"/>
        <v>0.61440514747428265</v>
      </c>
      <c r="F38" s="25">
        <v>11220.5</v>
      </c>
      <c r="G38" s="26">
        <f t="shared" si="1"/>
        <v>244.57776961810973</v>
      </c>
    </row>
    <row r="39" spans="1:7" x14ac:dyDescent="0.25">
      <c r="A39" s="27" t="s">
        <v>76</v>
      </c>
      <c r="B39" s="28" t="s">
        <v>77</v>
      </c>
      <c r="C39" s="29">
        <v>5700</v>
      </c>
      <c r="D39" s="29">
        <v>2829.64644</v>
      </c>
      <c r="E39" s="24">
        <f t="shared" si="0"/>
        <v>0.49642920000000001</v>
      </c>
      <c r="F39" s="25">
        <v>2535.6</v>
      </c>
      <c r="G39" s="26">
        <f t="shared" si="1"/>
        <v>111.59672030288689</v>
      </c>
    </row>
    <row r="40" spans="1:7" x14ac:dyDescent="0.25">
      <c r="A40" s="27" t="s">
        <v>78</v>
      </c>
      <c r="B40" s="28" t="s">
        <v>79</v>
      </c>
      <c r="C40" s="29">
        <v>760</v>
      </c>
      <c r="D40" s="29">
        <v>198</v>
      </c>
      <c r="E40" s="24">
        <f t="shared" si="0"/>
        <v>0.26052631578947366</v>
      </c>
      <c r="F40" s="25">
        <v>197</v>
      </c>
      <c r="G40" s="26">
        <f t="shared" si="1"/>
        <v>100.50761421319795</v>
      </c>
    </row>
    <row r="41" spans="1:7" x14ac:dyDescent="0.25">
      <c r="A41" s="27" t="s">
        <v>80</v>
      </c>
      <c r="B41" s="28" t="s">
        <v>81</v>
      </c>
      <c r="C41" s="29">
        <v>37600.32058</v>
      </c>
      <c r="D41" s="29">
        <v>24107.39057</v>
      </c>
      <c r="E41" s="24">
        <f t="shared" si="0"/>
        <v>0.64114853804791683</v>
      </c>
      <c r="F41" s="25">
        <v>8237.2000000000007</v>
      </c>
      <c r="G41" s="26">
        <f t="shared" si="1"/>
        <v>292.66486876608553</v>
      </c>
    </row>
    <row r="42" spans="1:7" x14ac:dyDescent="0.25">
      <c r="A42" s="27" t="s">
        <v>82</v>
      </c>
      <c r="B42" s="28" t="s">
        <v>83</v>
      </c>
      <c r="C42" s="29">
        <v>605.4</v>
      </c>
      <c r="D42" s="29">
        <v>307.81162999999998</v>
      </c>
      <c r="E42" s="24">
        <f t="shared" si="0"/>
        <v>0.50844339279814998</v>
      </c>
      <c r="F42" s="25">
        <v>250.7</v>
      </c>
      <c r="G42" s="26">
        <f t="shared" si="1"/>
        <v>122.78086557638612</v>
      </c>
    </row>
    <row r="43" spans="1:7" x14ac:dyDescent="0.25">
      <c r="A43" s="21" t="s">
        <v>84</v>
      </c>
      <c r="B43" s="22" t="s">
        <v>85</v>
      </c>
      <c r="C43" s="23">
        <v>16377</v>
      </c>
      <c r="D43" s="23">
        <v>7044.3037899999999</v>
      </c>
      <c r="E43" s="24">
        <f t="shared" si="0"/>
        <v>0.43013395554741407</v>
      </c>
      <c r="F43" s="25">
        <v>129.30000000000001</v>
      </c>
      <c r="G43" s="26">
        <f t="shared" si="1"/>
        <v>5448.030773395205</v>
      </c>
    </row>
    <row r="44" spans="1:7" x14ac:dyDescent="0.25">
      <c r="A44" s="27" t="s">
        <v>86</v>
      </c>
      <c r="B44" s="28" t="s">
        <v>87</v>
      </c>
      <c r="C44" s="29">
        <v>300</v>
      </c>
      <c r="D44" s="29">
        <v>169.1</v>
      </c>
      <c r="E44" s="24">
        <f t="shared" si="0"/>
        <v>0.56366666666666665</v>
      </c>
      <c r="F44" s="25">
        <v>62.6</v>
      </c>
      <c r="G44" s="26">
        <f t="shared" si="1"/>
        <v>270.12779552715654</v>
      </c>
    </row>
    <row r="45" spans="1:7" x14ac:dyDescent="0.25">
      <c r="A45" s="27" t="s">
        <v>88</v>
      </c>
      <c r="B45" s="28" t="s">
        <v>89</v>
      </c>
      <c r="C45" s="29">
        <v>16077</v>
      </c>
      <c r="D45" s="29">
        <v>6875.2037899999996</v>
      </c>
      <c r="E45" s="24">
        <f t="shared" si="0"/>
        <v>0.4276422087454127</v>
      </c>
      <c r="F45" s="25">
        <v>66.7</v>
      </c>
      <c r="G45" s="26">
        <f t="shared" si="1"/>
        <v>10307.651859070464</v>
      </c>
    </row>
    <row r="46" spans="1:7" x14ac:dyDescent="0.25">
      <c r="A46" s="21" t="s">
        <v>90</v>
      </c>
      <c r="B46" s="22" t="s">
        <v>91</v>
      </c>
      <c r="C46" s="23">
        <v>5294</v>
      </c>
      <c r="D46" s="23">
        <v>2824.1559999999999</v>
      </c>
      <c r="E46" s="24">
        <f t="shared" si="0"/>
        <v>0.53346354363430293</v>
      </c>
      <c r="F46" s="25">
        <v>2237.5</v>
      </c>
      <c r="G46" s="26">
        <f t="shared" si="1"/>
        <v>126.21926256983241</v>
      </c>
    </row>
    <row r="47" spans="1:7" x14ac:dyDescent="0.25">
      <c r="A47" s="27" t="s">
        <v>92</v>
      </c>
      <c r="B47" s="28" t="s">
        <v>93</v>
      </c>
      <c r="C47" s="29">
        <v>5294</v>
      </c>
      <c r="D47" s="29">
        <v>2824.1559999999999</v>
      </c>
      <c r="E47" s="24">
        <f t="shared" si="0"/>
        <v>0.53346354363430293</v>
      </c>
      <c r="F47" s="25">
        <v>2237.5</v>
      </c>
      <c r="G47" s="26">
        <f t="shared" si="1"/>
        <v>126.21926256983241</v>
      </c>
    </row>
    <row r="48" spans="1:7" x14ac:dyDescent="0.25">
      <c r="A48" s="21" t="s">
        <v>94</v>
      </c>
      <c r="B48" s="22" t="s">
        <v>95</v>
      </c>
      <c r="C48" s="23">
        <v>30.047650000000001</v>
      </c>
      <c r="D48" s="23">
        <v>0</v>
      </c>
      <c r="E48" s="24">
        <f t="shared" si="0"/>
        <v>0</v>
      </c>
      <c r="F48" s="25">
        <v>0</v>
      </c>
      <c r="G48" s="26"/>
    </row>
    <row r="49" spans="1:7" x14ac:dyDescent="0.25">
      <c r="A49" s="27" t="s">
        <v>96</v>
      </c>
      <c r="B49" s="28" t="s">
        <v>97</v>
      </c>
      <c r="C49" s="29">
        <v>30.047650000000001</v>
      </c>
      <c r="D49" s="29">
        <v>0</v>
      </c>
      <c r="E49" s="24">
        <f t="shared" si="0"/>
        <v>0</v>
      </c>
      <c r="F49" s="25">
        <v>0</v>
      </c>
      <c r="G49" s="26"/>
    </row>
    <row r="50" spans="1:7" x14ac:dyDescent="0.25">
      <c r="A50" s="30" t="s">
        <v>98</v>
      </c>
      <c r="B50" s="31"/>
      <c r="C50" s="32">
        <v>850746.23549999995</v>
      </c>
      <c r="D50" s="32">
        <v>341074.79080000002</v>
      </c>
      <c r="E50" s="12">
        <f t="shared" si="0"/>
        <v>0.40091248902152804</v>
      </c>
      <c r="F50" s="33">
        <v>304281.3</v>
      </c>
      <c r="G50" s="34">
        <f t="shared" si="1"/>
        <v>112.09193295808846</v>
      </c>
    </row>
    <row r="51" spans="1:7" x14ac:dyDescent="0.25">
      <c r="A51" s="10"/>
      <c r="B51" s="10"/>
      <c r="C51" s="10"/>
      <c r="D51" s="10"/>
      <c r="E51" s="10"/>
      <c r="F51" s="11"/>
      <c r="G51" s="11"/>
    </row>
    <row r="52" spans="1:7" ht="15.2" customHeight="1" x14ac:dyDescent="0.25">
      <c r="A52" s="6" t="s">
        <v>99</v>
      </c>
      <c r="B52" s="7"/>
      <c r="C52" s="7"/>
      <c r="D52" s="7"/>
      <c r="E52" s="7"/>
    </row>
  </sheetData>
  <mergeCells count="4">
    <mergeCell ref="A2:E2"/>
    <mergeCell ref="A3:E3"/>
    <mergeCell ref="A52:E52"/>
    <mergeCell ref="A1:E1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0.06.2023&lt;/string&gt;&#10;  &lt;/DateInfo&gt;&#10;  &lt;Code&gt;MAKET_GENERATOR&lt;/Code&gt;&#10;  &lt;ObjectCode&gt;MAKET_GENERATOR&lt;/ObjectCode&gt;&#10;  &lt;DocName&gt;Приложение № 2 Исполнение Адыгейск&lt;/DocName&gt;&#10;  &lt;VariantName&gt;Приложение № 2 Исполнение Адыгейск&lt;/VariantName&gt;&#10;  &lt;VariantLink xsi:nil=&quot;true&quot; /&gt;&#10;  &lt;ReportCode&gt;MAKET_6ed247b0_6258_46c7_ad74_99dfbe778c9e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524B318-C48B-4E51-85DC-7C7C771217A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DESKTOP-818C0IB\Admin</dc:creator>
  <cp:lastModifiedBy>Admin</cp:lastModifiedBy>
  <cp:lastPrinted>2023-07-13T14:51:53Z</cp:lastPrinted>
  <dcterms:created xsi:type="dcterms:W3CDTF">2023-07-12T08:31:41Z</dcterms:created>
  <dcterms:modified xsi:type="dcterms:W3CDTF">2023-07-13T15:01:57Z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 2 Исполнение Адыгейск</vt:lpwstr>
  </property>
  <property fmtid="{D5CDD505-2E9C-101B-9397-08002B2CF9AE}" pid="3" name="Название отчета">
    <vt:lpwstr>Приложение № 2 Исполнение Адыгейск.xlsx</vt:lpwstr>
  </property>
  <property fmtid="{D5CDD505-2E9C-101B-9397-08002B2CF9AE}" pid="4" name="Версия клиента">
    <vt:lpwstr>23.1.29.6270 (.NET 4.7.2)</vt:lpwstr>
  </property>
  <property fmtid="{D5CDD505-2E9C-101B-9397-08002B2CF9AE}" pid="5" name="Версия базы">
    <vt:lpwstr>23.1.1401.663518967</vt:lpwstr>
  </property>
  <property fmtid="{D5CDD505-2E9C-101B-9397-08002B2CF9AE}" pid="6" name="Тип сервера">
    <vt:lpwstr>MSSQL</vt:lpwstr>
  </property>
  <property fmtid="{D5CDD505-2E9C-101B-9397-08002B2CF9AE}" pid="7" name="Сервер">
    <vt:lpwstr>SUBD2020</vt:lpwstr>
  </property>
  <property fmtid="{D5CDD505-2E9C-101B-9397-08002B2CF9AE}" pid="8" name="База">
    <vt:lpwstr>bud2023</vt:lpwstr>
  </property>
  <property fmtid="{D5CDD505-2E9C-101B-9397-08002B2CF9AE}" pid="9" name="Пользователь">
    <vt:lpwstr>адыгейск_бюдж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